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swellparishcouncil-my.sharepoint.com/personal/clerkcreswellpc_ceswellparishcouncil_onmicrosoft_com/Documents/Creswell current/Asset Register/"/>
    </mc:Choice>
  </mc:AlternateContent>
  <xr:revisionPtr revIDLastSave="39" documentId="8_{FCA9FA26-07FC-43A5-A86E-5C48488E1AF1}" xr6:coauthVersionLast="47" xr6:coauthVersionMax="47" xr10:uidLastSave="{17A28AA0-59F4-4DE7-826F-FF97EA96EA47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E55" i="1" s="1"/>
  <c r="E56" i="1" s="1"/>
  <c r="E57" i="1" s="1"/>
  <c r="E58" i="1" s="1"/>
  <c r="E59" i="1" s="1"/>
  <c r="E53" i="1"/>
  <c r="B41" i="1"/>
  <c r="B44" i="1" l="1"/>
  <c r="B43" i="1"/>
  <c r="B42" i="1"/>
  <c r="C20" i="1"/>
  <c r="B45" i="1" l="1"/>
  <c r="C39" i="1"/>
  <c r="B46" i="1"/>
</calcChain>
</file>

<file path=xl/sharedStrings.xml><?xml version="1.0" encoding="utf-8"?>
<sst xmlns="http://schemas.openxmlformats.org/spreadsheetml/2006/main" count="156" uniqueCount="105">
  <si>
    <t xml:space="preserve">  Supplied By</t>
  </si>
  <si>
    <t xml:space="preserve"> Bridgemere Garden Centre</t>
  </si>
  <si>
    <t xml:space="preserve"> Shelutions, Rotherham</t>
  </si>
  <si>
    <t xml:space="preserve"> Harry Stebbing, Norfolk </t>
  </si>
  <si>
    <t xml:space="preserve"> Various Subscribers</t>
  </si>
  <si>
    <t xml:space="preserve"> </t>
  </si>
  <si>
    <t xml:space="preserve"> Broxap, Newcastle U Lyme                                       </t>
  </si>
  <si>
    <t>Chairmans Gavel</t>
  </si>
  <si>
    <t>Spare ribbons for regalia x 2</t>
  </si>
  <si>
    <t>Jubilee tree plaque and post</t>
  </si>
  <si>
    <t xml:space="preserve"> Combined value,  Zephry, N’hampton</t>
  </si>
  <si>
    <t>2 Donated Planters at Bus Stop</t>
  </si>
  <si>
    <t>Bus Shelter with seat</t>
  </si>
  <si>
    <t xml:space="preserve">Perrin Memorial </t>
  </si>
  <si>
    <t xml:space="preserve">2 Flag Poles  +2  Flags  </t>
  </si>
  <si>
    <t xml:space="preserve">3 Benches (Arnold Clark) </t>
  </si>
  <si>
    <t>Vaughtons, Birmingham</t>
  </si>
  <si>
    <t xml:space="preserve">Chairman`s Jewel </t>
  </si>
  <si>
    <t xml:space="preserve">Historical Ribbon </t>
  </si>
  <si>
    <t xml:space="preserve">Current Ribbon </t>
  </si>
  <si>
    <t xml:space="preserve">Vice-Chairman`s Jewel </t>
  </si>
  <si>
    <t xml:space="preserve"> Rowley Engineering</t>
  </si>
  <si>
    <t>Tourist Information Board</t>
  </si>
  <si>
    <t>Asset</t>
  </si>
  <si>
    <t>Mike Farmer</t>
  </si>
  <si>
    <t>Perrin noticeboard - opp monument</t>
  </si>
  <si>
    <t>New Laptop</t>
  </si>
  <si>
    <t>Stafford Computing</t>
  </si>
  <si>
    <t>Gazebo - Perrin</t>
  </si>
  <si>
    <t>Noticeboard Company</t>
  </si>
  <si>
    <t>1 ex-SBC Benches - Wilkes Wood</t>
  </si>
  <si>
    <t>Bench Primepoint path (near Iron Mountain)</t>
  </si>
  <si>
    <t>Townscape/Streetscene Fitting</t>
  </si>
  <si>
    <t>Gazebo and weights - Perrin</t>
  </si>
  <si>
    <t>Computer Monitor</t>
  </si>
  <si>
    <t>Printer - Brother DCP 9020 CDW</t>
  </si>
  <si>
    <t>Location</t>
  </si>
  <si>
    <t>Clerks home</t>
  </si>
  <si>
    <t>Tillington Manor School</t>
  </si>
  <si>
    <t>War Memorial</t>
  </si>
  <si>
    <t>Computer/Office Equip</t>
  </si>
  <si>
    <t>Gazebos</t>
  </si>
  <si>
    <t>Regalia</t>
  </si>
  <si>
    <t>1 ex-SBC Bench - Redhill Island - Parkside end</t>
  </si>
  <si>
    <t>For insurance cost at 912.50</t>
  </si>
  <si>
    <t>2018 Streetscene confirmed not on their asset register and therefore under ownership of the Parish</t>
  </si>
  <si>
    <t>1 x disposal Mar 19 (£1213)Primepoint</t>
  </si>
  <si>
    <t>Elan City</t>
  </si>
  <si>
    <t>Creswell Road</t>
  </si>
  <si>
    <t>SIDS</t>
  </si>
  <si>
    <t>Street furniture</t>
  </si>
  <si>
    <t xml:space="preserve">                                                                 Total</t>
  </si>
  <si>
    <t>clerks home</t>
  </si>
  <si>
    <t>1 Noticeboard (Primepoint)</t>
  </si>
  <si>
    <t>1 x Noticeboard (Creswell Grove)</t>
  </si>
  <si>
    <t>Noticeboards online</t>
  </si>
  <si>
    <t>Wiped and donated</t>
  </si>
  <si>
    <t xml:space="preserve">Freedom Medals x 2 </t>
  </si>
  <si>
    <t>x1 permanent loan / display in the Borough Council Civic Offices, Riverside other filing cabinet</t>
  </si>
  <si>
    <t>Perrin Display Board + Graphics Board - TM school</t>
  </si>
  <si>
    <t>Mustang Drive</t>
  </si>
  <si>
    <t>Creswell Grove</t>
  </si>
  <si>
    <t>litter pickers &amp; rings x 4</t>
  </si>
  <si>
    <t>covered under all contents owned by the council, excluding and other items spcified on the schedule, subject to the single article limit. £34,000</t>
  </si>
  <si>
    <t>Covered upto £24,000</t>
  </si>
  <si>
    <t>covered under civic regalia £2,500</t>
  </si>
  <si>
    <t>disposed 2025</t>
  </si>
  <si>
    <t>disposed February 2025</t>
  </si>
  <si>
    <t>lost</t>
  </si>
  <si>
    <t>donated by Wincanton</t>
  </si>
  <si>
    <t>Shelutions</t>
  </si>
  <si>
    <t>Eccleshall Road Creswell Grove</t>
  </si>
  <si>
    <t>defibrilator, cabinet and solar panels</t>
  </si>
  <si>
    <t>AEDdonate</t>
  </si>
  <si>
    <t>street furniture</t>
  </si>
  <si>
    <t>War memorial</t>
  </si>
  <si>
    <t>Computer/Office equipment</t>
  </si>
  <si>
    <t>Creswell Parish Council Assets - 2025-26</t>
  </si>
  <si>
    <t>Item</t>
  </si>
  <si>
    <t>Balance at 31.03.25</t>
  </si>
  <si>
    <t>Additions during 2025-26</t>
  </si>
  <si>
    <t>disposals during 2025-26</t>
  </si>
  <si>
    <t>Balance carried forward to 2026-27</t>
  </si>
  <si>
    <t>covered under all contents owned by the council, excluding and other items spcified on the schedule, subject to the single article limit. £2000</t>
  </si>
  <si>
    <t>covered under all contents owned by the council, excluding and other items spcified on the schedule, subject to the single article limit. £12,000</t>
  </si>
  <si>
    <t xml:space="preserve">all contents </t>
  </si>
  <si>
    <t xml:space="preserve">War memorial </t>
  </si>
  <si>
    <t>Computer equipment</t>
  </si>
  <si>
    <t>civic regalia</t>
  </si>
  <si>
    <t>£ Purchase price</t>
  </si>
  <si>
    <t>computer monitor</t>
  </si>
  <si>
    <t>disposed May 2025</t>
  </si>
  <si>
    <t>Gazebo and weights</t>
  </si>
  <si>
    <t>disposed of 25.06.25</t>
  </si>
  <si>
    <t>Defib &amp; Cabinet - Marston Grange</t>
  </si>
  <si>
    <t>defibrilator and cabinet</t>
  </si>
  <si>
    <t>Play area Winnow Avenue Martson Grange</t>
  </si>
  <si>
    <t>Interpretation panel - Harry Kerr Memorial</t>
  </si>
  <si>
    <t>Shelly Signs Ltd</t>
  </si>
  <si>
    <t>Harry Kerr Memorial site</t>
  </si>
  <si>
    <t>Interpretation panel Harry Kerr</t>
  </si>
  <si>
    <t>USA Flag</t>
  </si>
  <si>
    <t>UK Flag</t>
  </si>
  <si>
    <t xml:space="preserve">Flagmakers </t>
  </si>
  <si>
    <t>Clerks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</si>
</sst>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indexed="8"/>
      <name val="Arial"/>
      <family val="2"/>
    </font>
    <font>
      <sz val="22"/>
      <color theme="1"/>
      <name val="Arial"/>
      <family val="2"/>
    </font>
    <font>
      <sz val="2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4" fontId="9" fillId="0" borderId="0" xfId="0" applyNumberFormat="1" applyFont="1"/>
    <xf numFmtId="0" fontId="7" fillId="0" borderId="1" xfId="0" applyFont="1" applyBorder="1"/>
    <xf numFmtId="4" fontId="7" fillId="0" borderId="1" xfId="0" applyNumberFormat="1" applyFont="1" applyBorder="1"/>
    <xf numFmtId="3" fontId="0" fillId="0" borderId="0" xfId="0" applyNumberFormat="1"/>
    <xf numFmtId="4" fontId="6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/>
    <xf numFmtId="4" fontId="7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9" fillId="0" borderId="0" xfId="0" applyFo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80" zoomScaleNormal="80" workbookViewId="0">
      <selection activeCell="E66" sqref="E66"/>
    </sheetView>
  </sheetViews>
  <sheetFormatPr defaultRowHeight="15" x14ac:dyDescent="0.25"/>
  <cols>
    <col min="1" max="1" width="22" style="4" bestFit="1" customWidth="1"/>
    <col min="2" max="2" width="45.42578125" customWidth="1"/>
    <col min="3" max="3" width="14.7109375" style="1" customWidth="1"/>
    <col min="4" max="4" width="33.7109375" customWidth="1"/>
    <col min="5" max="5" width="40" bestFit="1" customWidth="1"/>
    <col min="6" max="6" width="35.140625" customWidth="1"/>
    <col min="8" max="8" width="18.5703125" customWidth="1"/>
    <col min="12" max="12" width="12.42578125" customWidth="1"/>
  </cols>
  <sheetData>
    <row r="1" spans="1:12" ht="44.25" customHeight="1" x14ac:dyDescent="0.25">
      <c r="A1" s="34" t="s">
        <v>77</v>
      </c>
      <c r="B1" s="35"/>
      <c r="C1" s="35"/>
      <c r="D1" s="35"/>
      <c r="E1" s="35"/>
      <c r="F1" s="35"/>
    </row>
    <row r="2" spans="1:12" ht="25.5" x14ac:dyDescent="0.25">
      <c r="A2" s="5"/>
      <c r="B2" s="6" t="s">
        <v>23</v>
      </c>
      <c r="C2" s="20" t="s">
        <v>89</v>
      </c>
      <c r="D2" s="6" t="s">
        <v>0</v>
      </c>
      <c r="E2" s="6" t="s">
        <v>36</v>
      </c>
      <c r="F2" s="7"/>
      <c r="H2" s="27"/>
      <c r="I2" s="28"/>
      <c r="J2" s="28"/>
      <c r="K2" s="28"/>
      <c r="L2" s="28"/>
    </row>
    <row r="3" spans="1:12" x14ac:dyDescent="0.25">
      <c r="A3" s="5"/>
      <c r="B3" s="8" t="s">
        <v>30</v>
      </c>
      <c r="C3" s="9"/>
      <c r="D3" s="7" t="s">
        <v>66</v>
      </c>
      <c r="E3" s="7"/>
      <c r="F3" s="7"/>
      <c r="H3" s="29"/>
    </row>
    <row r="4" spans="1:12" x14ac:dyDescent="0.25">
      <c r="A4" s="10">
        <v>42699</v>
      </c>
      <c r="B4" s="8" t="s">
        <v>31</v>
      </c>
      <c r="C4" s="9">
        <v>880.78</v>
      </c>
      <c r="D4" s="8" t="s">
        <v>32</v>
      </c>
      <c r="E4" s="8"/>
      <c r="F4" s="7" t="s">
        <v>74</v>
      </c>
      <c r="H4" s="29"/>
    </row>
    <row r="5" spans="1:12" ht="39" x14ac:dyDescent="0.25">
      <c r="A5" s="10"/>
      <c r="B5" s="24" t="s">
        <v>43</v>
      </c>
      <c r="C5" s="9"/>
      <c r="D5" s="8"/>
      <c r="E5" s="24" t="s">
        <v>44</v>
      </c>
      <c r="F5" s="11" t="s">
        <v>45</v>
      </c>
      <c r="H5" s="29"/>
    </row>
    <row r="6" spans="1:12" x14ac:dyDescent="0.25">
      <c r="A6" s="25"/>
      <c r="B6" s="24" t="s">
        <v>12</v>
      </c>
      <c r="C6" s="26"/>
      <c r="D6" s="24" t="s">
        <v>2</v>
      </c>
      <c r="E6" s="24" t="s">
        <v>67</v>
      </c>
      <c r="F6" s="25"/>
      <c r="H6" s="30"/>
      <c r="K6" s="22"/>
    </row>
    <row r="7" spans="1:12" x14ac:dyDescent="0.25">
      <c r="A7" s="5"/>
      <c r="B7" s="17" t="s">
        <v>53</v>
      </c>
      <c r="C7" s="18"/>
      <c r="D7" s="17" t="s">
        <v>3</v>
      </c>
      <c r="E7" s="17" t="s">
        <v>46</v>
      </c>
      <c r="F7" s="7" t="s">
        <v>74</v>
      </c>
      <c r="H7" s="29"/>
    </row>
    <row r="8" spans="1:12" x14ac:dyDescent="0.25">
      <c r="A8" s="25"/>
      <c r="B8" s="24" t="s">
        <v>13</v>
      </c>
      <c r="C8" s="26">
        <v>9317</v>
      </c>
      <c r="D8" s="24" t="s">
        <v>4</v>
      </c>
      <c r="E8" s="24" t="s">
        <v>5</v>
      </c>
      <c r="F8" s="25" t="s">
        <v>75</v>
      </c>
      <c r="H8" s="29"/>
    </row>
    <row r="9" spans="1:12" x14ac:dyDescent="0.25">
      <c r="A9" s="5"/>
      <c r="B9" s="8" t="s">
        <v>14</v>
      </c>
      <c r="C9" s="9">
        <v>286</v>
      </c>
      <c r="D9" s="8" t="s">
        <v>10</v>
      </c>
      <c r="E9" s="8"/>
      <c r="F9" s="7" t="s">
        <v>74</v>
      </c>
      <c r="H9" s="29"/>
    </row>
    <row r="10" spans="1:12" x14ac:dyDescent="0.25">
      <c r="A10" s="5"/>
      <c r="B10" s="8" t="s">
        <v>15</v>
      </c>
      <c r="C10" s="9">
        <v>2580</v>
      </c>
      <c r="D10" s="24" t="s">
        <v>6</v>
      </c>
      <c r="E10" s="24"/>
      <c r="F10" s="7" t="s">
        <v>74</v>
      </c>
      <c r="H10" s="29"/>
    </row>
    <row r="11" spans="1:12" x14ac:dyDescent="0.25">
      <c r="A11" s="5"/>
      <c r="B11" s="8" t="s">
        <v>17</v>
      </c>
      <c r="C11" s="9">
        <v>721</v>
      </c>
      <c r="D11" s="8" t="s">
        <v>16</v>
      </c>
      <c r="E11" s="8" t="s">
        <v>52</v>
      </c>
      <c r="F11" s="7" t="s">
        <v>42</v>
      </c>
      <c r="H11" s="29"/>
    </row>
    <row r="12" spans="1:12" x14ac:dyDescent="0.25">
      <c r="A12" s="5"/>
      <c r="B12" s="8" t="s">
        <v>18</v>
      </c>
      <c r="C12" s="9">
        <v>340</v>
      </c>
      <c r="D12" s="8" t="s">
        <v>16</v>
      </c>
      <c r="E12" s="8" t="s">
        <v>52</v>
      </c>
      <c r="F12" s="7" t="s">
        <v>42</v>
      </c>
    </row>
    <row r="13" spans="1:12" x14ac:dyDescent="0.25">
      <c r="A13" s="5"/>
      <c r="B13" s="8" t="s">
        <v>19</v>
      </c>
      <c r="C13" s="9">
        <v>80</v>
      </c>
      <c r="D13" s="8" t="s">
        <v>16</v>
      </c>
      <c r="E13" s="8" t="s">
        <v>52</v>
      </c>
      <c r="F13" s="7" t="s">
        <v>42</v>
      </c>
    </row>
    <row r="14" spans="1:12" x14ac:dyDescent="0.25">
      <c r="A14" s="5"/>
      <c r="B14" s="8" t="s">
        <v>20</v>
      </c>
      <c r="C14" s="9">
        <v>126</v>
      </c>
      <c r="D14" s="8" t="s">
        <v>16</v>
      </c>
      <c r="E14" s="8" t="s">
        <v>52</v>
      </c>
      <c r="F14" s="7" t="s">
        <v>42</v>
      </c>
    </row>
    <row r="15" spans="1:12" x14ac:dyDescent="0.25">
      <c r="A15" s="5"/>
      <c r="B15" s="8" t="s">
        <v>22</v>
      </c>
      <c r="C15" s="9">
        <v>637</v>
      </c>
      <c r="D15" s="8" t="s">
        <v>21</v>
      </c>
      <c r="E15" s="8" t="s">
        <v>60</v>
      </c>
      <c r="F15" s="7" t="s">
        <v>74</v>
      </c>
    </row>
    <row r="16" spans="1:12" x14ac:dyDescent="0.25">
      <c r="A16" s="5"/>
      <c r="B16" s="8" t="s">
        <v>11</v>
      </c>
      <c r="C16" s="9">
        <v>180</v>
      </c>
      <c r="D16" s="8" t="s">
        <v>1</v>
      </c>
      <c r="E16" s="8" t="s">
        <v>61</v>
      </c>
      <c r="F16" s="7" t="s">
        <v>74</v>
      </c>
    </row>
    <row r="17" spans="1:6" x14ac:dyDescent="0.25">
      <c r="A17" s="5"/>
      <c r="B17" s="8" t="s">
        <v>7</v>
      </c>
      <c r="C17" s="9">
        <v>90</v>
      </c>
      <c r="D17" s="8"/>
      <c r="E17" s="8" t="s">
        <v>52</v>
      </c>
      <c r="F17" s="7" t="s">
        <v>76</v>
      </c>
    </row>
    <row r="18" spans="1:6" x14ac:dyDescent="0.25">
      <c r="A18" s="5"/>
      <c r="B18" s="8" t="s">
        <v>8</v>
      </c>
      <c r="C18" s="9">
        <v>35</v>
      </c>
      <c r="D18" s="8"/>
      <c r="E18" s="8" t="s">
        <v>52</v>
      </c>
      <c r="F18" s="7" t="s">
        <v>42</v>
      </c>
    </row>
    <row r="19" spans="1:6" x14ac:dyDescent="0.25">
      <c r="A19" s="5"/>
      <c r="B19" s="8" t="s">
        <v>9</v>
      </c>
      <c r="C19" s="9">
        <v>74</v>
      </c>
      <c r="D19" s="8"/>
      <c r="E19" s="8"/>
      <c r="F19" s="7" t="s">
        <v>74</v>
      </c>
    </row>
    <row r="20" spans="1:6" ht="39" x14ac:dyDescent="0.25">
      <c r="A20" s="10">
        <v>41799</v>
      </c>
      <c r="B20" s="8" t="s">
        <v>57</v>
      </c>
      <c r="C20" s="9">
        <f>775.77/6*2</f>
        <v>258.58999999999997</v>
      </c>
      <c r="D20" s="8" t="s">
        <v>16</v>
      </c>
      <c r="E20" s="23" t="s">
        <v>58</v>
      </c>
      <c r="F20" s="7" t="s">
        <v>42</v>
      </c>
    </row>
    <row r="21" spans="1:6" x14ac:dyDescent="0.25">
      <c r="A21" s="10">
        <v>41974</v>
      </c>
      <c r="B21" s="8" t="s">
        <v>59</v>
      </c>
      <c r="C21" s="9">
        <v>300</v>
      </c>
      <c r="D21" s="8" t="s">
        <v>24</v>
      </c>
      <c r="E21" s="8" t="s">
        <v>38</v>
      </c>
      <c r="F21" s="7" t="s">
        <v>74</v>
      </c>
    </row>
    <row r="22" spans="1:6" x14ac:dyDescent="0.25">
      <c r="A22" s="10">
        <v>42101</v>
      </c>
      <c r="B22" s="8" t="s">
        <v>25</v>
      </c>
      <c r="C22" s="9">
        <v>682</v>
      </c>
      <c r="D22" s="8" t="s">
        <v>29</v>
      </c>
      <c r="E22" s="8" t="s">
        <v>60</v>
      </c>
      <c r="F22" s="7" t="s">
        <v>74</v>
      </c>
    </row>
    <row r="23" spans="1:6" x14ac:dyDescent="0.25">
      <c r="A23" s="10">
        <v>42339</v>
      </c>
      <c r="B23" s="8" t="s">
        <v>26</v>
      </c>
      <c r="C23" s="9"/>
      <c r="D23" s="8" t="s">
        <v>27</v>
      </c>
      <c r="E23" s="8" t="s">
        <v>56</v>
      </c>
      <c r="F23" s="7" t="s">
        <v>76</v>
      </c>
    </row>
    <row r="24" spans="1:6" x14ac:dyDescent="0.25">
      <c r="A24" s="10">
        <v>42522</v>
      </c>
      <c r="B24" s="8" t="s">
        <v>28</v>
      </c>
      <c r="C24" s="9"/>
      <c r="D24" s="8"/>
      <c r="E24" s="8" t="s">
        <v>91</v>
      </c>
      <c r="F24" s="7"/>
    </row>
    <row r="25" spans="1:6" x14ac:dyDescent="0.25">
      <c r="A25" s="10">
        <v>42891</v>
      </c>
      <c r="B25" s="8" t="s">
        <v>33</v>
      </c>
      <c r="C25" s="9"/>
      <c r="D25" s="8"/>
      <c r="E25" s="8" t="s">
        <v>91</v>
      </c>
      <c r="F25" s="7"/>
    </row>
    <row r="26" spans="1:6" x14ac:dyDescent="0.25">
      <c r="A26" s="10">
        <v>43073</v>
      </c>
      <c r="B26" s="8" t="s">
        <v>34</v>
      </c>
      <c r="C26" s="9"/>
      <c r="D26" s="8"/>
      <c r="E26" s="8" t="s">
        <v>91</v>
      </c>
      <c r="F26" s="7"/>
    </row>
    <row r="27" spans="1:6" x14ac:dyDescent="0.25">
      <c r="A27" s="10">
        <v>43096</v>
      </c>
      <c r="B27" s="8" t="s">
        <v>35</v>
      </c>
      <c r="C27" s="9"/>
      <c r="D27" s="8"/>
      <c r="E27" s="8" t="s">
        <v>93</v>
      </c>
      <c r="F27" s="7"/>
    </row>
    <row r="28" spans="1:6" x14ac:dyDescent="0.25">
      <c r="A28" s="10">
        <v>44097</v>
      </c>
      <c r="B28" s="8" t="s">
        <v>49</v>
      </c>
      <c r="C28" s="9">
        <v>2595.7399999999998</v>
      </c>
      <c r="D28" s="8" t="s">
        <v>47</v>
      </c>
      <c r="E28" s="8" t="s">
        <v>48</v>
      </c>
      <c r="F28" s="7" t="s">
        <v>74</v>
      </c>
    </row>
    <row r="29" spans="1:6" x14ac:dyDescent="0.25">
      <c r="A29" s="10">
        <v>44152</v>
      </c>
      <c r="B29" s="8" t="s">
        <v>54</v>
      </c>
      <c r="C29" s="9">
        <v>1498</v>
      </c>
      <c r="D29" s="8" t="s">
        <v>55</v>
      </c>
      <c r="E29" s="8" t="s">
        <v>48</v>
      </c>
      <c r="F29" s="7" t="s">
        <v>74</v>
      </c>
    </row>
    <row r="30" spans="1:6" x14ac:dyDescent="0.25">
      <c r="A30" s="10">
        <v>44164</v>
      </c>
      <c r="B30" s="8" t="s">
        <v>49</v>
      </c>
      <c r="C30" s="9">
        <v>1872.47</v>
      </c>
      <c r="D30" s="8" t="s">
        <v>47</v>
      </c>
      <c r="E30" s="8" t="s">
        <v>48</v>
      </c>
      <c r="F30" s="7" t="s">
        <v>74</v>
      </c>
    </row>
    <row r="31" spans="1:6" x14ac:dyDescent="0.25">
      <c r="A31" s="10">
        <v>44263</v>
      </c>
      <c r="B31" s="8" t="s">
        <v>26</v>
      </c>
      <c r="C31" s="9">
        <v>695</v>
      </c>
      <c r="D31" s="8" t="s">
        <v>27</v>
      </c>
      <c r="E31" s="8" t="s">
        <v>37</v>
      </c>
      <c r="F31" s="12" t="s">
        <v>76</v>
      </c>
    </row>
    <row r="32" spans="1:6" x14ac:dyDescent="0.25">
      <c r="A32" s="10">
        <v>44970</v>
      </c>
      <c r="B32" s="8" t="s">
        <v>62</v>
      </c>
      <c r="C32" s="9"/>
      <c r="D32" s="8" t="s">
        <v>69</v>
      </c>
      <c r="E32" s="8" t="s">
        <v>68</v>
      </c>
      <c r="F32" s="12"/>
    </row>
    <row r="33" spans="1:10" x14ac:dyDescent="0.25">
      <c r="A33" s="10">
        <v>45705</v>
      </c>
      <c r="B33" s="8" t="s">
        <v>12</v>
      </c>
      <c r="C33" s="9">
        <v>4195</v>
      </c>
      <c r="D33" s="8" t="s">
        <v>70</v>
      </c>
      <c r="E33" s="8" t="s">
        <v>71</v>
      </c>
      <c r="F33" s="7" t="s">
        <v>74</v>
      </c>
    </row>
    <row r="34" spans="1:10" x14ac:dyDescent="0.25">
      <c r="A34" s="10">
        <v>45717</v>
      </c>
      <c r="B34" s="8" t="s">
        <v>72</v>
      </c>
      <c r="C34" s="9">
        <v>3975</v>
      </c>
      <c r="D34" s="8" t="s">
        <v>73</v>
      </c>
      <c r="E34" s="8" t="s">
        <v>71</v>
      </c>
      <c r="F34" s="7" t="s">
        <v>74</v>
      </c>
    </row>
    <row r="35" spans="1:10" x14ac:dyDescent="0.25">
      <c r="A35" s="10">
        <v>45900</v>
      </c>
      <c r="B35" s="8" t="s">
        <v>95</v>
      </c>
      <c r="C35" s="9">
        <v>4134</v>
      </c>
      <c r="D35" s="8" t="s">
        <v>73</v>
      </c>
      <c r="E35" s="8" t="s">
        <v>96</v>
      </c>
      <c r="F35" s="21" t="s">
        <v>74</v>
      </c>
    </row>
    <row r="36" spans="1:10" x14ac:dyDescent="0.25">
      <c r="A36" s="10">
        <v>45936</v>
      </c>
      <c r="B36" s="8" t="s">
        <v>97</v>
      </c>
      <c r="C36" s="9">
        <v>1275</v>
      </c>
      <c r="D36" s="8" t="s">
        <v>98</v>
      </c>
      <c r="E36" s="8" t="s">
        <v>99</v>
      </c>
      <c r="F36" s="8" t="s">
        <v>74</v>
      </c>
    </row>
    <row r="37" spans="1:10" x14ac:dyDescent="0.25">
      <c r="A37" s="10">
        <v>46062</v>
      </c>
      <c r="B37" s="8" t="s">
        <v>101</v>
      </c>
      <c r="C37" s="9">
        <v>137.32</v>
      </c>
      <c r="D37" s="8" t="s">
        <v>103</v>
      </c>
      <c r="E37" s="8" t="s">
        <v>104</v>
      </c>
      <c r="F37" s="8" t="s">
        <v>74</v>
      </c>
    </row>
    <row r="38" spans="1:10" x14ac:dyDescent="0.25">
      <c r="A38" s="10">
        <v>46062</v>
      </c>
      <c r="B38" s="8" t="s">
        <v>102</v>
      </c>
      <c r="C38" s="9">
        <v>93.09</v>
      </c>
      <c r="D38" s="8" t="s">
        <v>103</v>
      </c>
      <c r="E38" s="8" t="s">
        <v>104</v>
      </c>
      <c r="F38" s="8" t="s">
        <v>74</v>
      </c>
    </row>
    <row r="39" spans="1:10" ht="15.75" x14ac:dyDescent="0.25">
      <c r="B39" s="2" t="s">
        <v>51</v>
      </c>
      <c r="C39" s="3">
        <f>SUM(C3:C38)</f>
        <v>37057.99</v>
      </c>
    </row>
    <row r="41" spans="1:10" x14ac:dyDescent="0.25">
      <c r="A41" s="13" t="s">
        <v>50</v>
      </c>
      <c r="B41" s="15">
        <f>C3+C4+C6+C7+C9+C10+C15+C16+C19+C21+C22+C28+C29+C30+C32+C33+C34+C35+C36+C37+C38</f>
        <v>25395.399999999998</v>
      </c>
      <c r="C41" s="14" t="s">
        <v>84</v>
      </c>
      <c r="H41" t="s">
        <v>85</v>
      </c>
      <c r="I41" s="19"/>
      <c r="J41" s="19">
        <v>12000</v>
      </c>
    </row>
    <row r="42" spans="1:10" x14ac:dyDescent="0.25">
      <c r="A42" s="13" t="s">
        <v>39</v>
      </c>
      <c r="B42" s="15">
        <f>C8</f>
        <v>9317</v>
      </c>
      <c r="C42" s="14" t="s">
        <v>64</v>
      </c>
      <c r="H42" t="s">
        <v>86</v>
      </c>
      <c r="I42" s="19"/>
      <c r="J42" s="19">
        <v>24000</v>
      </c>
    </row>
    <row r="43" spans="1:10" x14ac:dyDescent="0.25">
      <c r="A43" s="13" t="s">
        <v>40</v>
      </c>
      <c r="B43" s="15">
        <f>C17+C23+C26+C27+C31</f>
        <v>785</v>
      </c>
      <c r="C43" s="14" t="s">
        <v>83</v>
      </c>
      <c r="H43" t="s">
        <v>87</v>
      </c>
      <c r="J43">
        <v>2000</v>
      </c>
    </row>
    <row r="44" spans="1:10" x14ac:dyDescent="0.25">
      <c r="A44" s="13" t="s">
        <v>41</v>
      </c>
      <c r="B44" s="15">
        <f>C24+C25</f>
        <v>0</v>
      </c>
      <c r="C44" s="14" t="s">
        <v>63</v>
      </c>
      <c r="H44" t="s">
        <v>88</v>
      </c>
      <c r="J44">
        <v>25000</v>
      </c>
    </row>
    <row r="45" spans="1:10" x14ac:dyDescent="0.25">
      <c r="A45" s="13" t="s">
        <v>42</v>
      </c>
      <c r="B45" s="15">
        <f>C11+C12+C13+C14+C18+C20</f>
        <v>1560.59</v>
      </c>
      <c r="C45" s="14" t="s">
        <v>65</v>
      </c>
    </row>
    <row r="46" spans="1:10" x14ac:dyDescent="0.25">
      <c r="B46" s="16">
        <f>SUM(B41:B45)</f>
        <v>37057.989999999991</v>
      </c>
    </row>
    <row r="51" spans="1:5" ht="45" x14ac:dyDescent="0.25">
      <c r="A51" s="31" t="s">
        <v>78</v>
      </c>
      <c r="B51" s="27" t="s">
        <v>79</v>
      </c>
      <c r="C51" s="32" t="s">
        <v>80</v>
      </c>
      <c r="D51" s="27" t="s">
        <v>81</v>
      </c>
      <c r="E51" s="27" t="s">
        <v>82</v>
      </c>
    </row>
    <row r="52" spans="1:5" x14ac:dyDescent="0.25">
      <c r="B52">
        <v>32168.44</v>
      </c>
      <c r="E52" s="1">
        <v>32168.44</v>
      </c>
    </row>
    <row r="53" spans="1:5" x14ac:dyDescent="0.25">
      <c r="A53" s="4" t="s">
        <v>90</v>
      </c>
      <c r="D53">
        <v>84.99</v>
      </c>
      <c r="E53" s="1">
        <f>E52-D53+C53</f>
        <v>32083.449999999997</v>
      </c>
    </row>
    <row r="54" spans="1:5" x14ac:dyDescent="0.25">
      <c r="A54" s="4" t="s">
        <v>92</v>
      </c>
      <c r="D54">
        <v>484.87</v>
      </c>
      <c r="E54" s="1">
        <f t="shared" ref="E54:E59" si="0">E53-D54+C54</f>
        <v>31598.579999999998</v>
      </c>
    </row>
    <row r="55" spans="1:5" ht="30" x14ac:dyDescent="0.25">
      <c r="A55" s="33" t="s">
        <v>35</v>
      </c>
      <c r="D55">
        <v>180</v>
      </c>
      <c r="E55" s="1">
        <f t="shared" si="0"/>
        <v>31418.579999999998</v>
      </c>
    </row>
    <row r="56" spans="1:5" ht="30" x14ac:dyDescent="0.25">
      <c r="A56" s="33" t="s">
        <v>94</v>
      </c>
      <c r="C56" s="1">
        <v>4134</v>
      </c>
      <c r="E56" s="1">
        <f t="shared" si="0"/>
        <v>35552.58</v>
      </c>
    </row>
    <row r="57" spans="1:5" ht="30" x14ac:dyDescent="0.25">
      <c r="A57" s="33" t="s">
        <v>100</v>
      </c>
      <c r="C57" s="1">
        <v>1275</v>
      </c>
      <c r="E57" s="1">
        <f t="shared" si="0"/>
        <v>36827.58</v>
      </c>
    </row>
    <row r="58" spans="1:5" x14ac:dyDescent="0.25">
      <c r="A58" s="4" t="s">
        <v>102</v>
      </c>
      <c r="C58" s="1">
        <v>93.09</v>
      </c>
      <c r="E58" s="1">
        <f t="shared" si="0"/>
        <v>36920.67</v>
      </c>
    </row>
    <row r="59" spans="1:5" x14ac:dyDescent="0.25">
      <c r="A59" s="4" t="s">
        <v>101</v>
      </c>
      <c r="C59" s="1">
        <v>137.32</v>
      </c>
      <c r="E59" s="1">
        <f t="shared" si="0"/>
        <v>37057.99</v>
      </c>
    </row>
  </sheetData>
  <mergeCells count="1">
    <mergeCell ref="A1:F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Authorised User</dc:creator>
  <cp:lastModifiedBy>Clerk Creswell PC</cp:lastModifiedBy>
  <cp:lastPrinted>2022-04-08T11:31:40Z</cp:lastPrinted>
  <dcterms:created xsi:type="dcterms:W3CDTF">2014-03-21T11:02:52Z</dcterms:created>
  <dcterms:modified xsi:type="dcterms:W3CDTF">2026-03-09T07:43:42Z</dcterms:modified>
</cp:coreProperties>
</file>